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etpub\PublicWebsiteComponents\Files\GIS\Maps_Reports\Decennial_ReCalc\2020\DeviationReports\"/>
    </mc:Choice>
  </mc:AlternateContent>
  <xr:revisionPtr revIDLastSave="0" documentId="13_ncr:1_{97E3AAFD-A161-4681-BCA2-D4EB91FA3360}" xr6:coauthVersionLast="47" xr6:coauthVersionMax="47" xr10:uidLastSave="{00000000-0000-0000-0000-000000000000}"/>
  <bookViews>
    <workbookView xWindow="-27255" yWindow="825" windowWidth="23205" windowHeight="1360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C16" i="1" l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B16" i="1"/>
  <c r="G9" i="1" l="1"/>
  <c r="H9" i="1" s="1"/>
  <c r="G11" i="1"/>
  <c r="H11" i="1" s="1"/>
  <c r="G4" i="1"/>
  <c r="H4" i="1" s="1"/>
  <c r="G12" i="1"/>
  <c r="H12" i="1" s="1"/>
  <c r="G13" i="1"/>
  <c r="H13" i="1" s="1"/>
  <c r="G14" i="1"/>
  <c r="H14" i="1" s="1"/>
  <c r="G15" i="1"/>
  <c r="H15" i="1" s="1"/>
  <c r="G10" i="1"/>
  <c r="H10" i="1" s="1"/>
  <c r="G6" i="1"/>
  <c r="H6" i="1" s="1"/>
  <c r="G5" i="1"/>
  <c r="H5" i="1" s="1"/>
  <c r="G7" i="1"/>
  <c r="H7" i="1" s="1"/>
  <c r="G8" i="1"/>
  <c r="H8" i="1" s="1"/>
  <c r="G3" i="1" l="1"/>
  <c r="H3" i="1" s="1"/>
</calcChain>
</file>

<file path=xl/sharedStrings.xml><?xml version="1.0" encoding="utf-8"?>
<sst xmlns="http://schemas.openxmlformats.org/spreadsheetml/2006/main" count="10" uniqueCount="8">
  <si>
    <t>District</t>
  </si>
  <si>
    <t>Population</t>
  </si>
  <si>
    <t>Change</t>
  </si>
  <si>
    <t>Deviation from Ideal</t>
  </si>
  <si>
    <t>Total</t>
  </si>
  <si>
    <t>Percent</t>
  </si>
  <si>
    <t>Total:</t>
  </si>
  <si>
    <t>2020 Ideal District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</si>
</sst>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5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Fill="1" applyBorder="1"/>
    <xf numFmtId="3" fontId="1" fillId="0" borderId="6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164" fontId="1" fillId="0" borderId="6" xfId="0" applyNumberFormat="1" applyFont="1" applyFill="1" applyBorder="1" applyAlignment="1">
      <alignment horizontal="center"/>
    </xf>
    <xf numFmtId="3" fontId="1" fillId="0" borderId="7" xfId="0" applyNumberFormat="1" applyFont="1" applyFill="1" applyBorder="1"/>
    <xf numFmtId="164" fontId="1" fillId="0" borderId="14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>
      <alignment horizontal="center"/>
    </xf>
    <xf numFmtId="3" fontId="1" fillId="0" borderId="12" xfId="0" applyNumberFormat="1" applyFont="1" applyFill="1" applyBorder="1"/>
    <xf numFmtId="164" fontId="1" fillId="0" borderId="8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8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Normal="100" workbookViewId="0"/>
  </sheetViews>
  <sheetFormatPr defaultRowHeight="15.75" x14ac:dyDescent="0.25"/>
  <cols>
    <col min="1" max="1" width="9.28515625" style="6" bestFit="1" customWidth="1"/>
    <col min="2" max="2" width="10.140625" style="1" bestFit="1" customWidth="1"/>
    <col min="3" max="3" width="11.28515625" style="1" bestFit="1" customWidth="1"/>
    <col min="4" max="4" width="9.28515625" style="1" customWidth="1"/>
    <col min="5" max="5" width="10.42578125" style="1" bestFit="1" customWidth="1"/>
    <col min="6" max="6" width="20" style="1" customWidth="1"/>
    <col min="7" max="7" width="10.42578125" style="1" customWidth="1"/>
    <col min="8" max="8" width="12.85546875" style="1" customWidth="1"/>
    <col min="9" max="13" width="9.140625" style="1"/>
    <col min="14" max="14" width="10.140625" style="1" bestFit="1" customWidth="1"/>
    <col min="15" max="15" width="12" style="1" customWidth="1"/>
    <col min="16" max="16384" width="9.140625" style="1"/>
  </cols>
  <sheetData>
    <row r="1" spans="1:8" ht="16.5" thickBot="1" x14ac:dyDescent="0.3">
      <c r="B1" s="27" t="s">
        <v>1</v>
      </c>
      <c r="C1" s="28"/>
      <c r="D1" s="27" t="s">
        <v>2</v>
      </c>
      <c r="E1" s="29"/>
      <c r="F1" s="32" t="s">
        <v>7</v>
      </c>
      <c r="G1" s="30" t="s">
        <v>3</v>
      </c>
      <c r="H1" s="31"/>
    </row>
    <row r="2" spans="1:8" s="13" customFormat="1" x14ac:dyDescent="0.25">
      <c r="A2" s="5" t="s">
        <v>0</v>
      </c>
      <c r="B2" s="3">
        <v>2010</v>
      </c>
      <c r="C2" s="4">
        <v>2020</v>
      </c>
      <c r="D2" s="3" t="s">
        <v>4</v>
      </c>
      <c r="E2" s="12" t="s">
        <v>5</v>
      </c>
      <c r="F2" s="33"/>
      <c r="G2" s="8" t="s">
        <v>4</v>
      </c>
      <c r="H2" s="4" t="s">
        <v>5</v>
      </c>
    </row>
    <row r="3" spans="1:8" x14ac:dyDescent="0.25">
      <c r="A3" s="10">
        <v>1</v>
      </c>
      <c r="B3" s="14">
        <v>733498</v>
      </c>
      <c r="C3" s="15">
        <v>687507</v>
      </c>
      <c r="D3" s="14">
        <f>C3-B3</f>
        <v>-45991</v>
      </c>
      <c r="E3" s="16">
        <f>D3/B3</f>
        <v>-6.2700920793240064E-2</v>
      </c>
      <c r="F3" s="17">
        <v>803030</v>
      </c>
      <c r="G3" s="18">
        <f>C3-F3</f>
        <v>-115523</v>
      </c>
      <c r="H3" s="19">
        <f>G3/F3</f>
        <v>-0.14385888447505074</v>
      </c>
    </row>
    <row r="4" spans="1:8" x14ac:dyDescent="0.25">
      <c r="A4" s="10">
        <v>2</v>
      </c>
      <c r="B4" s="14">
        <v>733499</v>
      </c>
      <c r="C4" s="15">
        <v>912226</v>
      </c>
      <c r="D4" s="14">
        <f t="shared" ref="D4:D15" si="0">C4-B4</f>
        <v>178727</v>
      </c>
      <c r="E4" s="16">
        <f t="shared" ref="E4:E15" si="1">D4/B4</f>
        <v>0.24366359054340905</v>
      </c>
      <c r="F4" s="17">
        <v>803030</v>
      </c>
      <c r="G4" s="18">
        <f t="shared" ref="G4:G15" si="2">C4-F4</f>
        <v>109196</v>
      </c>
      <c r="H4" s="19">
        <f t="shared" ref="H4:H15" si="3">G4/F4</f>
        <v>0.13597997584150032</v>
      </c>
    </row>
    <row r="5" spans="1:8" x14ac:dyDescent="0.25">
      <c r="A5" s="10">
        <v>3</v>
      </c>
      <c r="B5" s="14">
        <v>733499</v>
      </c>
      <c r="C5" s="15">
        <v>745810</v>
      </c>
      <c r="D5" s="14">
        <f t="shared" si="0"/>
        <v>12311</v>
      </c>
      <c r="E5" s="16">
        <f t="shared" si="1"/>
        <v>1.6783935629087428E-2</v>
      </c>
      <c r="F5" s="17">
        <v>803030</v>
      </c>
      <c r="G5" s="18">
        <f t="shared" si="2"/>
        <v>-57220</v>
      </c>
      <c r="H5" s="19">
        <f t="shared" si="3"/>
        <v>-7.1255121228347637E-2</v>
      </c>
    </row>
    <row r="6" spans="1:8" x14ac:dyDescent="0.25">
      <c r="A6" s="10">
        <v>4</v>
      </c>
      <c r="B6" s="14">
        <v>733499</v>
      </c>
      <c r="C6" s="15">
        <v>877475</v>
      </c>
      <c r="D6" s="14">
        <f t="shared" si="0"/>
        <v>143976</v>
      </c>
      <c r="E6" s="16">
        <f t="shared" si="1"/>
        <v>0.1962865661711877</v>
      </c>
      <c r="F6" s="17">
        <v>803030</v>
      </c>
      <c r="G6" s="18">
        <f t="shared" si="2"/>
        <v>74445</v>
      </c>
      <c r="H6" s="19">
        <f t="shared" si="3"/>
        <v>9.2705129322690316E-2</v>
      </c>
    </row>
    <row r="7" spans="1:8" x14ac:dyDescent="0.25">
      <c r="A7" s="10">
        <v>5</v>
      </c>
      <c r="B7" s="14">
        <v>733499</v>
      </c>
      <c r="C7" s="15">
        <v>747588</v>
      </c>
      <c r="D7" s="14">
        <f t="shared" si="0"/>
        <v>14089</v>
      </c>
      <c r="E7" s="16">
        <f t="shared" si="1"/>
        <v>1.9207933480481908E-2</v>
      </c>
      <c r="F7" s="17">
        <v>803030</v>
      </c>
      <c r="G7" s="18">
        <f t="shared" si="2"/>
        <v>-55442</v>
      </c>
      <c r="H7" s="19">
        <f t="shared" si="3"/>
        <v>-6.9041007185285733E-2</v>
      </c>
    </row>
    <row r="8" spans="1:8" x14ac:dyDescent="0.25">
      <c r="A8" s="10">
        <v>6</v>
      </c>
      <c r="B8" s="14">
        <v>733498</v>
      </c>
      <c r="C8" s="15">
        <v>807200</v>
      </c>
      <c r="D8" s="14">
        <f t="shared" si="0"/>
        <v>73702</v>
      </c>
      <c r="E8" s="16">
        <f t="shared" si="1"/>
        <v>0.10048016490842511</v>
      </c>
      <c r="F8" s="17">
        <v>803030</v>
      </c>
      <c r="G8" s="18">
        <f t="shared" si="2"/>
        <v>4170</v>
      </c>
      <c r="H8" s="19">
        <f t="shared" si="3"/>
        <v>5.1928321482385461E-3</v>
      </c>
    </row>
    <row r="9" spans="1:8" x14ac:dyDescent="0.25">
      <c r="A9" s="10">
        <v>7</v>
      </c>
      <c r="B9" s="14">
        <v>733499</v>
      </c>
      <c r="C9" s="15">
        <v>823916</v>
      </c>
      <c r="D9" s="14">
        <f t="shared" si="0"/>
        <v>90417</v>
      </c>
      <c r="E9" s="16">
        <f t="shared" si="1"/>
        <v>0.1232680617151489</v>
      </c>
      <c r="F9" s="17">
        <v>803030</v>
      </c>
      <c r="G9" s="18">
        <f t="shared" si="2"/>
        <v>20886</v>
      </c>
      <c r="H9" s="19">
        <f t="shared" si="3"/>
        <v>2.6008990946789035E-2</v>
      </c>
    </row>
    <row r="10" spans="1:8" x14ac:dyDescent="0.25">
      <c r="A10" s="10">
        <v>8</v>
      </c>
      <c r="B10" s="14">
        <v>733498</v>
      </c>
      <c r="C10" s="15">
        <v>821133</v>
      </c>
      <c r="D10" s="14">
        <f t="shared" si="0"/>
        <v>87635</v>
      </c>
      <c r="E10" s="16">
        <f t="shared" si="1"/>
        <v>0.1194754450591549</v>
      </c>
      <c r="F10" s="17">
        <v>803030</v>
      </c>
      <c r="G10" s="18">
        <f t="shared" si="2"/>
        <v>18103</v>
      </c>
      <c r="H10" s="19">
        <f t="shared" si="3"/>
        <v>2.254336699749698E-2</v>
      </c>
    </row>
    <row r="11" spans="1:8" x14ac:dyDescent="0.25">
      <c r="A11" s="10">
        <v>9</v>
      </c>
      <c r="B11" s="14">
        <v>733499</v>
      </c>
      <c r="C11" s="15">
        <v>786276</v>
      </c>
      <c r="D11" s="14">
        <f t="shared" si="0"/>
        <v>52777</v>
      </c>
      <c r="E11" s="16">
        <f t="shared" si="1"/>
        <v>7.1952381666505333E-2</v>
      </c>
      <c r="F11" s="17">
        <v>803030</v>
      </c>
      <c r="G11" s="18">
        <f t="shared" si="2"/>
        <v>-16754</v>
      </c>
      <c r="H11" s="19">
        <f t="shared" si="3"/>
        <v>-2.0863479571124367E-2</v>
      </c>
    </row>
    <row r="12" spans="1:8" x14ac:dyDescent="0.25">
      <c r="A12" s="10">
        <v>10</v>
      </c>
      <c r="B12" s="14">
        <v>733499</v>
      </c>
      <c r="C12" s="15">
        <v>776331</v>
      </c>
      <c r="D12" s="14">
        <f t="shared" si="0"/>
        <v>42832</v>
      </c>
      <c r="E12" s="16">
        <f t="shared" si="1"/>
        <v>5.8394080973525525E-2</v>
      </c>
      <c r="F12" s="17">
        <v>803030</v>
      </c>
      <c r="G12" s="18">
        <f t="shared" si="2"/>
        <v>-26699</v>
      </c>
      <c r="H12" s="19">
        <f t="shared" si="3"/>
        <v>-3.3247823867103343E-2</v>
      </c>
    </row>
    <row r="13" spans="1:8" x14ac:dyDescent="0.25">
      <c r="A13" s="10">
        <v>11</v>
      </c>
      <c r="B13" s="14">
        <v>733499</v>
      </c>
      <c r="C13" s="15">
        <v>782246</v>
      </c>
      <c r="D13" s="14">
        <f t="shared" si="0"/>
        <v>48747</v>
      </c>
      <c r="E13" s="16">
        <f t="shared" si="1"/>
        <v>6.6458168313794572E-2</v>
      </c>
      <c r="F13" s="17">
        <v>803030</v>
      </c>
      <c r="G13" s="18">
        <f t="shared" si="2"/>
        <v>-20784</v>
      </c>
      <c r="H13" s="19">
        <f t="shared" si="3"/>
        <v>-2.5881972030932843E-2</v>
      </c>
    </row>
    <row r="14" spans="1:8" x14ac:dyDescent="0.25">
      <c r="A14" s="10">
        <v>12</v>
      </c>
      <c r="B14" s="14">
        <v>733499</v>
      </c>
      <c r="C14" s="15">
        <v>899859</v>
      </c>
      <c r="D14" s="14">
        <f t="shared" si="0"/>
        <v>166360</v>
      </c>
      <c r="E14" s="16">
        <f t="shared" si="1"/>
        <v>0.22680330852530134</v>
      </c>
      <c r="F14" s="17">
        <v>803030</v>
      </c>
      <c r="G14" s="18">
        <f t="shared" si="2"/>
        <v>96829</v>
      </c>
      <c r="H14" s="19">
        <f t="shared" si="3"/>
        <v>0.12057955493568111</v>
      </c>
    </row>
    <row r="15" spans="1:8" ht="16.5" thickBot="1" x14ac:dyDescent="0.3">
      <c r="A15" s="11">
        <v>13</v>
      </c>
      <c r="B15" s="20">
        <v>733498</v>
      </c>
      <c r="C15" s="26">
        <v>771821</v>
      </c>
      <c r="D15" s="20">
        <f t="shared" si="0"/>
        <v>38323</v>
      </c>
      <c r="E15" s="21">
        <f t="shared" si="1"/>
        <v>5.2246904558703636E-2</v>
      </c>
      <c r="F15" s="22">
        <v>803030</v>
      </c>
      <c r="G15" s="23">
        <f t="shared" si="2"/>
        <v>-31209</v>
      </c>
      <c r="H15" s="24">
        <f t="shared" si="3"/>
        <v>-3.8864052401529209E-2</v>
      </c>
    </row>
    <row r="16" spans="1:8" x14ac:dyDescent="0.25">
      <c r="A16" s="9" t="s">
        <v>6</v>
      </c>
      <c r="B16" s="7">
        <f>SUM(B3:B15)</f>
        <v>9535483</v>
      </c>
      <c r="C16" s="7">
        <f>SUM(C3:C15)</f>
        <v>10439388</v>
      </c>
      <c r="F16" s="25"/>
    </row>
    <row r="18" spans="2:2" x14ac:dyDescent="0.25">
      <c r="B18" s="2"/>
    </row>
  </sheetData>
  <mergeCells count="4">
    <mergeCell ref="B1:C1"/>
    <mergeCell ref="D1:E1"/>
    <mergeCell ref="G1:H1"/>
    <mergeCell ref="F1:F2"/>
  </mergeCells>
  <printOptions horizontalCentered="1"/>
  <pageMargins left="0.25" right="0.25" top="1.5" bottom="0.75" header="0.55000000000000004" footer="0.3"/>
  <pageSetup orientation="portrait" r:id="rId1"/>
  <headerFooter>
    <oddHeader>&amp;C&amp;16North Carolina Congressional Districts&amp;14
Deviation from Ideal Population using 2020 Census Population Counts
(Based on 13 Congressional Districts)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 Carolina General Assembly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Frey (ISD)</dc:creator>
  <cp:lastModifiedBy>Dan Frey (ISD)</cp:lastModifiedBy>
  <cp:lastPrinted>2011-03-02T18:19:31Z</cp:lastPrinted>
  <dcterms:created xsi:type="dcterms:W3CDTF">2011-01-18T18:07:57Z</dcterms:created>
  <dcterms:modified xsi:type="dcterms:W3CDTF">2022-12-02T18:49:18Z</dcterms:modified>
</cp:coreProperties>
</file>