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seData\PL94-171\2000 Initial Products Backfill\Newly created\"/>
    </mc:Choice>
  </mc:AlternateContent>
  <xr:revisionPtr revIDLastSave="0" documentId="13_ncr:1_{9956ADD7-883C-4787-B43C-20340E211D1A}" xr6:coauthVersionLast="47" xr6:coauthVersionMax="47" xr10:uidLastSave="{00000000-0000-0000-0000-000000000000}"/>
  <bookViews>
    <workbookView xWindow="3345" yWindow="150" windowWidth="23970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9" i="1" s="1"/>
  <c r="I9" i="1" s="1"/>
  <c r="G10" i="1"/>
  <c r="H10" i="1" s="1"/>
  <c r="I10" i="1" s="1"/>
  <c r="G11" i="1"/>
  <c r="H11" i="1" s="1"/>
  <c r="I11" i="1" s="1"/>
  <c r="G12" i="1"/>
  <c r="G13" i="1"/>
  <c r="G14" i="1"/>
  <c r="G15" i="1"/>
  <c r="G16" i="1"/>
  <c r="G17" i="1"/>
  <c r="G18" i="1"/>
  <c r="H18" i="1" s="1"/>
  <c r="I18" i="1" s="1"/>
  <c r="G19" i="1"/>
  <c r="H19" i="1" s="1"/>
  <c r="I19" i="1" s="1"/>
  <c r="G20" i="1"/>
  <c r="G21" i="1"/>
  <c r="G22" i="1"/>
  <c r="G23" i="1"/>
  <c r="G24" i="1"/>
  <c r="G25" i="1"/>
  <c r="G26" i="1"/>
  <c r="H26" i="1" s="1"/>
  <c r="I26" i="1" s="1"/>
  <c r="G27" i="1"/>
  <c r="H27" i="1" s="1"/>
  <c r="I27" i="1" s="1"/>
  <c r="G28" i="1"/>
  <c r="G29" i="1"/>
  <c r="G30" i="1"/>
  <c r="G31" i="1"/>
  <c r="G32" i="1"/>
  <c r="H32" i="1" s="1"/>
  <c r="I32" i="1" s="1"/>
  <c r="G33" i="1"/>
  <c r="G34" i="1"/>
  <c r="H34" i="1" s="1"/>
  <c r="I34" i="1" s="1"/>
  <c r="G35" i="1"/>
  <c r="H35" i="1" s="1"/>
  <c r="I35" i="1" s="1"/>
  <c r="G36" i="1"/>
  <c r="G37" i="1"/>
  <c r="G38" i="1"/>
  <c r="G39" i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8" i="1"/>
  <c r="I8" i="1" s="1"/>
  <c r="H16" i="1"/>
  <c r="I16" i="1" s="1"/>
  <c r="H24" i="1"/>
  <c r="I24" i="1" s="1"/>
  <c r="G3" i="1"/>
  <c r="H3" i="1" s="1"/>
  <c r="I3" i="1" s="1"/>
  <c r="B45" i="1"/>
  <c r="D45" i="1"/>
  <c r="C45" i="1"/>
  <c r="E3" i="1"/>
  <c r="F3" i="1" s="1"/>
  <c r="E4" i="1"/>
  <c r="F4" i="1" s="1"/>
  <c r="H4" i="1"/>
  <c r="I4" i="1" s="1"/>
  <c r="E5" i="1"/>
  <c r="F5" i="1" s="1"/>
  <c r="H5" i="1"/>
  <c r="I5" i="1" s="1"/>
  <c r="E6" i="1"/>
  <c r="F6" i="1" s="1"/>
  <c r="H6" i="1"/>
  <c r="I6" i="1" s="1"/>
  <c r="E7" i="1"/>
  <c r="F7" i="1" s="1"/>
  <c r="H7" i="1"/>
  <c r="I7" i="1" s="1"/>
  <c r="E8" i="1"/>
  <c r="F8" i="1" s="1"/>
  <c r="E9" i="1"/>
  <c r="F9" i="1" s="1"/>
  <c r="E10" i="1"/>
  <c r="F10" i="1" s="1"/>
  <c r="E11" i="1"/>
  <c r="F11" i="1" s="1"/>
  <c r="E12" i="1"/>
  <c r="F12" i="1" s="1"/>
  <c r="H12" i="1"/>
  <c r="I12" i="1" s="1"/>
  <c r="E13" i="1"/>
  <c r="F13" i="1" s="1"/>
  <c r="H13" i="1"/>
  <c r="I13" i="1" s="1"/>
  <c r="E14" i="1"/>
  <c r="F14" i="1" s="1"/>
  <c r="H14" i="1"/>
  <c r="I14" i="1" s="1"/>
  <c r="E15" i="1"/>
  <c r="F15" i="1" s="1"/>
  <c r="H15" i="1"/>
  <c r="I15" i="1" s="1"/>
  <c r="E16" i="1"/>
  <c r="F16" i="1" s="1"/>
  <c r="E17" i="1"/>
  <c r="F17" i="1" s="1"/>
  <c r="H17" i="1"/>
  <c r="I17" i="1" s="1"/>
  <c r="E18" i="1"/>
  <c r="F18" i="1" s="1"/>
  <c r="E19" i="1"/>
  <c r="F19" i="1" s="1"/>
  <c r="E20" i="1"/>
  <c r="F20" i="1" s="1"/>
  <c r="H20" i="1"/>
  <c r="I20" i="1" s="1"/>
  <c r="E21" i="1"/>
  <c r="F21" i="1" s="1"/>
  <c r="H21" i="1"/>
  <c r="I21" i="1" s="1"/>
  <c r="E22" i="1"/>
  <c r="F22" i="1" s="1"/>
  <c r="H22" i="1"/>
  <c r="I22" i="1" s="1"/>
  <c r="E23" i="1"/>
  <c r="F23" i="1" s="1"/>
  <c r="H23" i="1"/>
  <c r="I23" i="1" s="1"/>
  <c r="E24" i="1"/>
  <c r="F24" i="1" s="1"/>
  <c r="E25" i="1"/>
  <c r="F25" i="1" s="1"/>
  <c r="H25" i="1"/>
  <c r="I25" i="1" s="1"/>
  <c r="E26" i="1"/>
  <c r="F26" i="1" s="1"/>
  <c r="E27" i="1"/>
  <c r="F27" i="1" s="1"/>
  <c r="E28" i="1"/>
  <c r="F28" i="1" s="1"/>
  <c r="H28" i="1"/>
  <c r="I28" i="1" s="1"/>
  <c r="E29" i="1"/>
  <c r="F29" i="1" s="1"/>
  <c r="H29" i="1"/>
  <c r="I29" i="1" s="1"/>
  <c r="E30" i="1"/>
  <c r="F30" i="1" s="1"/>
  <c r="H30" i="1"/>
  <c r="I30" i="1" s="1"/>
  <c r="E31" i="1"/>
  <c r="F31" i="1" s="1"/>
  <c r="H31" i="1"/>
  <c r="I31" i="1" s="1"/>
  <c r="E32" i="1"/>
  <c r="F32" i="1" s="1"/>
  <c r="E33" i="1"/>
  <c r="F33" i="1" s="1"/>
  <c r="H33" i="1"/>
  <c r="I33" i="1" s="1"/>
  <c r="E34" i="1"/>
  <c r="F34" i="1" s="1"/>
  <c r="E35" i="1"/>
  <c r="F35" i="1" s="1"/>
  <c r="E36" i="1"/>
  <c r="F36" i="1" s="1"/>
  <c r="H36" i="1"/>
  <c r="I36" i="1" s="1"/>
  <c r="E37" i="1"/>
  <c r="F37" i="1" s="1"/>
  <c r="H37" i="1"/>
  <c r="I37" i="1" s="1"/>
  <c r="E38" i="1"/>
  <c r="F38" i="1" s="1"/>
  <c r="H38" i="1"/>
  <c r="I38" i="1" s="1"/>
  <c r="E39" i="1"/>
  <c r="F39" i="1" s="1"/>
  <c r="H39" i="1"/>
  <c r="I39" i="1" s="1"/>
  <c r="E40" i="1"/>
  <c r="F40" i="1" s="1"/>
  <c r="E41" i="1"/>
  <c r="F41" i="1" s="1"/>
  <c r="E42" i="1"/>
  <c r="F42" i="1" s="1"/>
  <c r="E43" i="1"/>
  <c r="F43" i="1" s="1"/>
  <c r="E44" i="1"/>
  <c r="F44" i="1" s="1"/>
  <c r="H44" i="1"/>
  <c r="I44" i="1" s="1"/>
  <c r="G45" i="1" l="1"/>
</calcChain>
</file>

<file path=xl/sharedStrings.xml><?xml version="1.0" encoding="utf-8"?>
<sst xmlns="http://schemas.openxmlformats.org/spreadsheetml/2006/main" count="11" uniqueCount="9">
  <si>
    <t>District</t>
  </si>
  <si>
    <t>Population</t>
  </si>
  <si>
    <t>Change</t>
  </si>
  <si>
    <t>Deviation from Ideal</t>
  </si>
  <si>
    <t>Total</t>
  </si>
  <si>
    <t>Percent</t>
  </si>
  <si>
    <t>Total:</t>
  </si>
  <si>
    <t>2000 Ideal District Population</t>
  </si>
  <si>
    <t>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</si>
</sst>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2" fillId="0" borderId="7" xfId="0" applyNumberFormat="1" applyFont="1" applyBorder="1"/>
    <xf numFmtId="0" fontId="3" fillId="0" borderId="0" xfId="0" applyFont="1" applyAlignment="1">
      <alignment horizontal="right"/>
    </xf>
    <xf numFmtId="3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3" xfId="0" applyNumberFormat="1" applyFont="1" applyFill="1" applyBorder="1"/>
    <xf numFmtId="164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164" fontId="2" fillId="0" borderId="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right"/>
    </xf>
    <xf numFmtId="3" fontId="2" fillId="0" borderId="4" xfId="0" applyNumberFormat="1" applyFont="1" applyFill="1" applyBorder="1"/>
    <xf numFmtId="3" fontId="2" fillId="0" borderId="6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Normal="100" workbookViewId="0"/>
  </sheetViews>
  <sheetFormatPr defaultRowHeight="15.75" x14ac:dyDescent="0.25"/>
  <cols>
    <col min="1" max="1" width="9.28515625" style="4" bestFit="1" customWidth="1"/>
    <col min="2" max="2" width="7.85546875" style="4" customWidth="1"/>
    <col min="3" max="3" width="10.140625" style="1" bestFit="1" customWidth="1"/>
    <col min="4" max="4" width="11.28515625" style="1" bestFit="1" customWidth="1"/>
    <col min="5" max="5" width="9.28515625" style="1" customWidth="1"/>
    <col min="6" max="6" width="10.42578125" style="1" bestFit="1" customWidth="1"/>
    <col min="7" max="7" width="20" style="1" customWidth="1"/>
    <col min="8" max="8" width="10.42578125" style="1" customWidth="1"/>
    <col min="9" max="9" width="12.85546875" style="1" customWidth="1"/>
    <col min="10" max="16384" width="9.140625" style="1"/>
  </cols>
  <sheetData>
    <row r="1" spans="1:9" ht="16.5" thickBot="1" x14ac:dyDescent="0.3">
      <c r="C1" s="30" t="s">
        <v>1</v>
      </c>
      <c r="D1" s="31"/>
      <c r="E1" s="30" t="s">
        <v>2</v>
      </c>
      <c r="F1" s="32"/>
      <c r="G1" s="35" t="s">
        <v>7</v>
      </c>
      <c r="H1" s="33" t="s">
        <v>3</v>
      </c>
      <c r="I1" s="34"/>
    </row>
    <row r="2" spans="1:9" s="9" customFormat="1" x14ac:dyDescent="0.25">
      <c r="A2" s="5" t="s">
        <v>0</v>
      </c>
      <c r="B2" s="5" t="s">
        <v>8</v>
      </c>
      <c r="C2" s="2">
        <v>1990</v>
      </c>
      <c r="D2" s="3">
        <v>2000</v>
      </c>
      <c r="E2" s="2" t="s">
        <v>4</v>
      </c>
      <c r="F2" s="16" t="s">
        <v>5</v>
      </c>
      <c r="G2" s="36"/>
      <c r="H2" s="19" t="s">
        <v>4</v>
      </c>
      <c r="I2" s="3" t="s">
        <v>5</v>
      </c>
    </row>
    <row r="3" spans="1:9" s="9" customFormat="1" x14ac:dyDescent="0.25">
      <c r="A3" s="14">
        <v>1</v>
      </c>
      <c r="B3" s="24">
        <v>1</v>
      </c>
      <c r="C3" s="25">
        <v>130959</v>
      </c>
      <c r="D3" s="28">
        <v>150216</v>
      </c>
      <c r="E3" s="10">
        <f t="shared" ref="E3:E44" si="0">D3-C3</f>
        <v>19257</v>
      </c>
      <c r="F3" s="17">
        <f t="shared" ref="F3:F44" si="1">E3/C3</f>
        <v>0.14704602203743156</v>
      </c>
      <c r="G3" s="22">
        <f>160986.26*B3</f>
        <v>160986.26</v>
      </c>
      <c r="H3" s="20">
        <f t="shared" ref="H3:H44" si="2">D3-G3</f>
        <v>-10770.260000000009</v>
      </c>
      <c r="I3" s="11">
        <f t="shared" ref="I3:I44" si="3">H3/G3</f>
        <v>-6.690173434676977E-2</v>
      </c>
    </row>
    <row r="4" spans="1:9" s="9" customFormat="1" x14ac:dyDescent="0.25">
      <c r="A4" s="14">
        <v>2</v>
      </c>
      <c r="B4" s="24">
        <v>1</v>
      </c>
      <c r="C4" s="25">
        <v>125155</v>
      </c>
      <c r="D4" s="28">
        <v>131945</v>
      </c>
      <c r="E4" s="10">
        <f t="shared" si="0"/>
        <v>6790</v>
      </c>
      <c r="F4" s="17">
        <f t="shared" si="1"/>
        <v>5.4252726618992449E-2</v>
      </c>
      <c r="G4" s="22">
        <f t="shared" ref="G4:G44" si="4">160986.26*B4</f>
        <v>160986.26</v>
      </c>
      <c r="H4" s="20">
        <f t="shared" si="2"/>
        <v>-29041.260000000009</v>
      </c>
      <c r="I4" s="11">
        <f t="shared" si="3"/>
        <v>-0.18039589217117044</v>
      </c>
    </row>
    <row r="5" spans="1:9" s="9" customFormat="1" x14ac:dyDescent="0.25">
      <c r="A5" s="14">
        <v>3</v>
      </c>
      <c r="B5" s="24">
        <v>1</v>
      </c>
      <c r="C5" s="25">
        <v>135815</v>
      </c>
      <c r="D5" s="28">
        <v>151747</v>
      </c>
      <c r="E5" s="10">
        <f t="shared" si="0"/>
        <v>15932</v>
      </c>
      <c r="F5" s="17">
        <f t="shared" si="1"/>
        <v>0.11730663034274565</v>
      </c>
      <c r="G5" s="22">
        <f t="shared" si="4"/>
        <v>160986.26</v>
      </c>
      <c r="H5" s="20">
        <f t="shared" si="2"/>
        <v>-9239.2600000000093</v>
      </c>
      <c r="I5" s="11">
        <f t="shared" si="3"/>
        <v>-5.7391605966869527E-2</v>
      </c>
    </row>
    <row r="6" spans="1:9" s="9" customFormat="1" x14ac:dyDescent="0.25">
      <c r="A6" s="14">
        <v>4</v>
      </c>
      <c r="B6" s="24">
        <v>1</v>
      </c>
      <c r="C6" s="25">
        <v>135806</v>
      </c>
      <c r="D6" s="28">
        <v>191272</v>
      </c>
      <c r="E6" s="10">
        <f t="shared" si="0"/>
        <v>55466</v>
      </c>
      <c r="F6" s="17">
        <f t="shared" si="1"/>
        <v>0.40842083560372883</v>
      </c>
      <c r="G6" s="22">
        <f t="shared" si="4"/>
        <v>160986.26</v>
      </c>
      <c r="H6" s="20">
        <f t="shared" si="2"/>
        <v>30285.739999999991</v>
      </c>
      <c r="I6" s="11">
        <f t="shared" si="3"/>
        <v>0.18812624133264533</v>
      </c>
    </row>
    <row r="7" spans="1:9" s="9" customFormat="1" x14ac:dyDescent="0.25">
      <c r="A7" s="14">
        <v>5</v>
      </c>
      <c r="B7" s="24">
        <v>1</v>
      </c>
      <c r="C7" s="25">
        <v>135730</v>
      </c>
      <c r="D7" s="28">
        <v>162944</v>
      </c>
      <c r="E7" s="10">
        <f t="shared" si="0"/>
        <v>27214</v>
      </c>
      <c r="F7" s="17">
        <f t="shared" si="1"/>
        <v>0.20050099462167539</v>
      </c>
      <c r="G7" s="22">
        <f t="shared" si="4"/>
        <v>160986.26</v>
      </c>
      <c r="H7" s="20">
        <f t="shared" si="2"/>
        <v>1957.7399999999907</v>
      </c>
      <c r="I7" s="11">
        <f t="shared" si="3"/>
        <v>1.216091360840354E-2</v>
      </c>
    </row>
    <row r="8" spans="1:9" s="9" customFormat="1" x14ac:dyDescent="0.25">
      <c r="A8" s="14">
        <v>6</v>
      </c>
      <c r="B8" s="24">
        <v>1</v>
      </c>
      <c r="C8" s="25">
        <v>130713</v>
      </c>
      <c r="D8" s="28">
        <v>132357</v>
      </c>
      <c r="E8" s="10">
        <f t="shared" si="0"/>
        <v>1644</v>
      </c>
      <c r="F8" s="17">
        <f t="shared" si="1"/>
        <v>1.257717289022515E-2</v>
      </c>
      <c r="G8" s="22">
        <f t="shared" si="4"/>
        <v>160986.26</v>
      </c>
      <c r="H8" s="20">
        <f t="shared" si="2"/>
        <v>-28629.260000000009</v>
      </c>
      <c r="I8" s="11">
        <f t="shared" si="3"/>
        <v>-0.17783666755162836</v>
      </c>
    </row>
    <row r="9" spans="1:9" s="9" customFormat="1" x14ac:dyDescent="0.25">
      <c r="A9" s="14">
        <v>7</v>
      </c>
      <c r="B9" s="24">
        <v>1</v>
      </c>
      <c r="C9" s="25">
        <v>128831</v>
      </c>
      <c r="D9" s="28">
        <v>115556</v>
      </c>
      <c r="E9" s="10">
        <f t="shared" si="0"/>
        <v>-13275</v>
      </c>
      <c r="F9" s="17">
        <f t="shared" si="1"/>
        <v>-0.10304196971225869</v>
      </c>
      <c r="G9" s="22">
        <f t="shared" si="4"/>
        <v>160986.26</v>
      </c>
      <c r="H9" s="20">
        <f t="shared" si="2"/>
        <v>-45430.260000000009</v>
      </c>
      <c r="I9" s="11">
        <f t="shared" si="3"/>
        <v>-0.28219961132086679</v>
      </c>
    </row>
    <row r="10" spans="1:9" s="9" customFormat="1" x14ac:dyDescent="0.25">
      <c r="A10" s="14">
        <v>8</v>
      </c>
      <c r="B10" s="24">
        <v>1</v>
      </c>
      <c r="C10" s="25">
        <v>131316</v>
      </c>
      <c r="D10" s="28">
        <v>145150</v>
      </c>
      <c r="E10" s="10">
        <f t="shared" si="0"/>
        <v>13834</v>
      </c>
      <c r="F10" s="17">
        <f t="shared" si="1"/>
        <v>0.10534892930031375</v>
      </c>
      <c r="G10" s="22">
        <f t="shared" si="4"/>
        <v>160986.26</v>
      </c>
      <c r="H10" s="20">
        <f t="shared" si="2"/>
        <v>-15836.260000000009</v>
      </c>
      <c r="I10" s="11">
        <f t="shared" si="3"/>
        <v>-9.8370258430750604E-2</v>
      </c>
    </row>
    <row r="11" spans="1:9" s="9" customFormat="1" x14ac:dyDescent="0.25">
      <c r="A11" s="14">
        <v>9</v>
      </c>
      <c r="B11" s="24">
        <v>1</v>
      </c>
      <c r="C11" s="25">
        <v>135618</v>
      </c>
      <c r="D11" s="28">
        <v>164503</v>
      </c>
      <c r="E11" s="10">
        <f t="shared" si="0"/>
        <v>28885</v>
      </c>
      <c r="F11" s="17">
        <f t="shared" si="1"/>
        <v>0.21298795145187216</v>
      </c>
      <c r="G11" s="22">
        <f t="shared" si="4"/>
        <v>160986.26</v>
      </c>
      <c r="H11" s="20">
        <f t="shared" si="2"/>
        <v>3516.7399999999907</v>
      </c>
      <c r="I11" s="11">
        <f t="shared" si="3"/>
        <v>2.1844969875068784E-2</v>
      </c>
    </row>
    <row r="12" spans="1:9" s="9" customFormat="1" x14ac:dyDescent="0.25">
      <c r="A12" s="14">
        <v>10</v>
      </c>
      <c r="B12" s="24">
        <v>1</v>
      </c>
      <c r="C12" s="25">
        <v>135427</v>
      </c>
      <c r="D12" s="28">
        <v>151189</v>
      </c>
      <c r="E12" s="10">
        <f t="shared" si="0"/>
        <v>15762</v>
      </c>
      <c r="F12" s="17">
        <f t="shared" si="1"/>
        <v>0.1163874264363827</v>
      </c>
      <c r="G12" s="22">
        <f t="shared" si="4"/>
        <v>160986.26</v>
      </c>
      <c r="H12" s="20">
        <f t="shared" si="2"/>
        <v>-9797.2600000000093</v>
      </c>
      <c r="I12" s="11">
        <f t="shared" si="3"/>
        <v>-6.0857740281686203E-2</v>
      </c>
    </row>
    <row r="13" spans="1:9" s="9" customFormat="1" x14ac:dyDescent="0.25">
      <c r="A13" s="14">
        <v>11</v>
      </c>
      <c r="B13" s="24">
        <v>1</v>
      </c>
      <c r="C13" s="25">
        <v>135564</v>
      </c>
      <c r="D13" s="28">
        <v>181605</v>
      </c>
      <c r="E13" s="10">
        <f t="shared" si="0"/>
        <v>46041</v>
      </c>
      <c r="F13" s="17">
        <f t="shared" si="1"/>
        <v>0.33962556430910862</v>
      </c>
      <c r="G13" s="22">
        <f t="shared" si="4"/>
        <v>160986.26</v>
      </c>
      <c r="H13" s="20">
        <f t="shared" si="2"/>
        <v>20618.739999999991</v>
      </c>
      <c r="I13" s="11">
        <f t="shared" si="3"/>
        <v>0.1280776384270309</v>
      </c>
    </row>
    <row r="14" spans="1:9" s="9" customFormat="1" x14ac:dyDescent="0.25">
      <c r="A14" s="14">
        <v>12</v>
      </c>
      <c r="B14" s="24">
        <v>2</v>
      </c>
      <c r="C14" s="25">
        <v>261681</v>
      </c>
      <c r="D14" s="28">
        <v>296212</v>
      </c>
      <c r="E14" s="10">
        <f t="shared" si="0"/>
        <v>34531</v>
      </c>
      <c r="F14" s="17">
        <f t="shared" si="1"/>
        <v>0.13195837680228981</v>
      </c>
      <c r="G14" s="22">
        <f t="shared" si="4"/>
        <v>321972.52</v>
      </c>
      <c r="H14" s="20">
        <f t="shared" si="2"/>
        <v>-25760.520000000019</v>
      </c>
      <c r="I14" s="11">
        <f t="shared" si="3"/>
        <v>-8.0008442956560441E-2</v>
      </c>
    </row>
    <row r="15" spans="1:9" s="9" customFormat="1" x14ac:dyDescent="0.25">
      <c r="A15" s="14">
        <v>13</v>
      </c>
      <c r="B15" s="24">
        <v>2</v>
      </c>
      <c r="C15" s="25">
        <v>266492</v>
      </c>
      <c r="D15" s="28">
        <v>354059</v>
      </c>
      <c r="E15" s="10">
        <f t="shared" si="0"/>
        <v>87567</v>
      </c>
      <c r="F15" s="17">
        <f t="shared" si="1"/>
        <v>0.32859147741770861</v>
      </c>
      <c r="G15" s="22">
        <f t="shared" si="4"/>
        <v>321972.52</v>
      </c>
      <c r="H15" s="20">
        <f t="shared" si="2"/>
        <v>32086.479999999981</v>
      </c>
      <c r="I15" s="11">
        <f t="shared" si="3"/>
        <v>9.9655958216558288E-2</v>
      </c>
    </row>
    <row r="16" spans="1:9" s="9" customFormat="1" x14ac:dyDescent="0.25">
      <c r="A16" s="14">
        <v>14</v>
      </c>
      <c r="B16" s="24">
        <v>2</v>
      </c>
      <c r="C16" s="25">
        <v>271371</v>
      </c>
      <c r="D16" s="28">
        <v>359836</v>
      </c>
      <c r="E16" s="10">
        <f t="shared" si="0"/>
        <v>88465</v>
      </c>
      <c r="F16" s="17">
        <f t="shared" si="1"/>
        <v>0.32599282900531007</v>
      </c>
      <c r="G16" s="22">
        <f t="shared" si="4"/>
        <v>321972.52</v>
      </c>
      <c r="H16" s="20">
        <f t="shared" si="2"/>
        <v>37863.479999999981</v>
      </c>
      <c r="I16" s="11">
        <f t="shared" si="3"/>
        <v>0.11759848324943999</v>
      </c>
    </row>
    <row r="17" spans="1:9" s="9" customFormat="1" x14ac:dyDescent="0.25">
      <c r="A17" s="14">
        <v>15</v>
      </c>
      <c r="B17" s="24">
        <v>1</v>
      </c>
      <c r="C17" s="25">
        <v>134641</v>
      </c>
      <c r="D17" s="28">
        <v>170357</v>
      </c>
      <c r="E17" s="10">
        <f t="shared" si="0"/>
        <v>35716</v>
      </c>
      <c r="F17" s="17">
        <f t="shared" si="1"/>
        <v>0.26526838035962302</v>
      </c>
      <c r="G17" s="22">
        <f t="shared" si="4"/>
        <v>160986.26</v>
      </c>
      <c r="H17" s="20">
        <f t="shared" si="2"/>
        <v>9370.7399999999907</v>
      </c>
      <c r="I17" s="11">
        <f t="shared" si="3"/>
        <v>5.8208321629435893E-2</v>
      </c>
    </row>
    <row r="18" spans="1:9" s="9" customFormat="1" x14ac:dyDescent="0.25">
      <c r="A18" s="14">
        <v>16</v>
      </c>
      <c r="B18" s="24">
        <v>2</v>
      </c>
      <c r="C18" s="25">
        <v>266453</v>
      </c>
      <c r="D18" s="28">
        <v>337364</v>
      </c>
      <c r="E18" s="10">
        <f t="shared" si="0"/>
        <v>70911</v>
      </c>
      <c r="F18" s="17">
        <f t="shared" si="1"/>
        <v>0.26612948625085853</v>
      </c>
      <c r="G18" s="22">
        <f t="shared" si="4"/>
        <v>321972.52</v>
      </c>
      <c r="H18" s="20">
        <f t="shared" si="2"/>
        <v>15391.479999999981</v>
      </c>
      <c r="I18" s="11">
        <f t="shared" si="3"/>
        <v>4.7803706974744245E-2</v>
      </c>
    </row>
    <row r="19" spans="1:9" s="9" customFormat="1" x14ac:dyDescent="0.25">
      <c r="A19" s="14">
        <v>17</v>
      </c>
      <c r="B19" s="24">
        <v>2</v>
      </c>
      <c r="C19" s="25">
        <v>266278</v>
      </c>
      <c r="D19" s="28">
        <v>328804</v>
      </c>
      <c r="E19" s="10">
        <f t="shared" si="0"/>
        <v>62526</v>
      </c>
      <c r="F19" s="17">
        <f t="shared" si="1"/>
        <v>0.23481474248717507</v>
      </c>
      <c r="G19" s="22">
        <f t="shared" si="4"/>
        <v>321972.52</v>
      </c>
      <c r="H19" s="20">
        <f t="shared" si="2"/>
        <v>6831.4799999999814</v>
      </c>
      <c r="I19" s="11">
        <f t="shared" si="3"/>
        <v>2.1217587140666481E-2</v>
      </c>
    </row>
    <row r="20" spans="1:9" s="9" customFormat="1" x14ac:dyDescent="0.25">
      <c r="A20" s="14">
        <v>18</v>
      </c>
      <c r="B20" s="24">
        <v>1</v>
      </c>
      <c r="C20" s="25">
        <v>135344</v>
      </c>
      <c r="D20" s="28">
        <v>167939</v>
      </c>
      <c r="E20" s="10">
        <f t="shared" si="0"/>
        <v>32595</v>
      </c>
      <c r="F20" s="17">
        <f t="shared" si="1"/>
        <v>0.24083077195886038</v>
      </c>
      <c r="G20" s="22">
        <f t="shared" si="4"/>
        <v>160986.26</v>
      </c>
      <c r="H20" s="20">
        <f t="shared" si="2"/>
        <v>6952.7399999999907</v>
      </c>
      <c r="I20" s="11">
        <f t="shared" si="3"/>
        <v>4.3188406265230274E-2</v>
      </c>
    </row>
    <row r="21" spans="1:9" s="9" customFormat="1" x14ac:dyDescent="0.25">
      <c r="A21" s="14">
        <v>19</v>
      </c>
      <c r="B21" s="24">
        <v>1</v>
      </c>
      <c r="C21" s="25">
        <v>135882</v>
      </c>
      <c r="D21" s="28">
        <v>178971</v>
      </c>
      <c r="E21" s="10">
        <f t="shared" si="0"/>
        <v>43089</v>
      </c>
      <c r="F21" s="17">
        <f t="shared" si="1"/>
        <v>0.31710601845719077</v>
      </c>
      <c r="G21" s="22">
        <f t="shared" si="4"/>
        <v>160986.26</v>
      </c>
      <c r="H21" s="20">
        <f t="shared" si="2"/>
        <v>17984.739999999991</v>
      </c>
      <c r="I21" s="11">
        <f t="shared" si="3"/>
        <v>0.1117159936506382</v>
      </c>
    </row>
    <row r="22" spans="1:9" s="9" customFormat="1" x14ac:dyDescent="0.25">
      <c r="A22" s="14">
        <v>20</v>
      </c>
      <c r="B22" s="24">
        <v>2</v>
      </c>
      <c r="C22" s="25">
        <v>259408</v>
      </c>
      <c r="D22" s="28">
        <v>296602</v>
      </c>
      <c r="E22" s="10">
        <f t="shared" si="0"/>
        <v>37194</v>
      </c>
      <c r="F22" s="17">
        <f t="shared" si="1"/>
        <v>0.14338031209523222</v>
      </c>
      <c r="G22" s="22">
        <f t="shared" si="4"/>
        <v>321972.52</v>
      </c>
      <c r="H22" s="20">
        <f t="shared" si="2"/>
        <v>-25370.520000000019</v>
      </c>
      <c r="I22" s="11">
        <f t="shared" si="3"/>
        <v>-7.8797159459447083E-2</v>
      </c>
    </row>
    <row r="23" spans="1:9" s="9" customFormat="1" x14ac:dyDescent="0.25">
      <c r="A23" s="14">
        <v>21</v>
      </c>
      <c r="B23" s="24">
        <v>1</v>
      </c>
      <c r="C23" s="25">
        <v>135885</v>
      </c>
      <c r="D23" s="28">
        <v>163870</v>
      </c>
      <c r="E23" s="10">
        <f t="shared" si="0"/>
        <v>27985</v>
      </c>
      <c r="F23" s="17">
        <f t="shared" si="1"/>
        <v>0.20594620451116752</v>
      </c>
      <c r="G23" s="22">
        <f t="shared" si="4"/>
        <v>160986.26</v>
      </c>
      <c r="H23" s="20">
        <f t="shared" si="2"/>
        <v>2883.7399999999907</v>
      </c>
      <c r="I23" s="11">
        <f t="shared" si="3"/>
        <v>1.791295729213158E-2</v>
      </c>
    </row>
    <row r="24" spans="1:9" s="9" customFormat="1" x14ac:dyDescent="0.25">
      <c r="A24" s="14">
        <v>22</v>
      </c>
      <c r="B24" s="24">
        <v>1</v>
      </c>
      <c r="C24" s="25">
        <v>135731</v>
      </c>
      <c r="D24" s="28">
        <v>174563</v>
      </c>
      <c r="E24" s="10">
        <f t="shared" si="0"/>
        <v>38832</v>
      </c>
      <c r="F24" s="17">
        <f t="shared" si="1"/>
        <v>0.28609529142200379</v>
      </c>
      <c r="G24" s="22">
        <f t="shared" si="4"/>
        <v>160986.26</v>
      </c>
      <c r="H24" s="20">
        <f t="shared" si="2"/>
        <v>13576.739999999991</v>
      </c>
      <c r="I24" s="11">
        <f t="shared" si="3"/>
        <v>8.4334774905634735E-2</v>
      </c>
    </row>
    <row r="25" spans="1:9" s="9" customFormat="1" x14ac:dyDescent="0.25">
      <c r="A25" s="14">
        <v>23</v>
      </c>
      <c r="B25" s="24">
        <v>1</v>
      </c>
      <c r="C25" s="25">
        <v>133174</v>
      </c>
      <c r="D25" s="28">
        <v>156866</v>
      </c>
      <c r="E25" s="10">
        <f t="shared" si="0"/>
        <v>23692</v>
      </c>
      <c r="F25" s="17">
        <f t="shared" si="1"/>
        <v>0.17790259359935123</v>
      </c>
      <c r="G25" s="22">
        <f t="shared" si="4"/>
        <v>160986.26</v>
      </c>
      <c r="H25" s="20">
        <f t="shared" si="2"/>
        <v>-4120.2600000000093</v>
      </c>
      <c r="I25" s="11">
        <f t="shared" si="3"/>
        <v>-2.5593861240083528E-2</v>
      </c>
    </row>
    <row r="26" spans="1:9" s="9" customFormat="1" x14ac:dyDescent="0.25">
      <c r="A26" s="14">
        <v>24</v>
      </c>
      <c r="B26" s="24">
        <v>1</v>
      </c>
      <c r="C26" s="25">
        <v>134322</v>
      </c>
      <c r="D26" s="28">
        <v>157052</v>
      </c>
      <c r="E26" s="10">
        <f t="shared" si="0"/>
        <v>22730</v>
      </c>
      <c r="F26" s="17">
        <f t="shared" si="1"/>
        <v>0.16922023197986927</v>
      </c>
      <c r="G26" s="22">
        <f t="shared" si="4"/>
        <v>160986.26</v>
      </c>
      <c r="H26" s="20">
        <f t="shared" si="2"/>
        <v>-3934.2600000000093</v>
      </c>
      <c r="I26" s="11">
        <f t="shared" si="3"/>
        <v>-2.4438483135144632E-2</v>
      </c>
    </row>
    <row r="27" spans="1:9" s="9" customFormat="1" x14ac:dyDescent="0.25">
      <c r="A27" s="14">
        <v>25</v>
      </c>
      <c r="B27" s="24">
        <v>1</v>
      </c>
      <c r="C27" s="25">
        <v>130530</v>
      </c>
      <c r="D27" s="28">
        <v>141447</v>
      </c>
      <c r="E27" s="10">
        <f t="shared" si="0"/>
        <v>10917</v>
      </c>
      <c r="F27" s="17">
        <f t="shared" si="1"/>
        <v>8.3635945759595501E-2</v>
      </c>
      <c r="G27" s="22">
        <f t="shared" si="4"/>
        <v>160986.26</v>
      </c>
      <c r="H27" s="20">
        <f t="shared" si="2"/>
        <v>-19539.260000000009</v>
      </c>
      <c r="I27" s="11">
        <f t="shared" si="3"/>
        <v>-0.12137222145542115</v>
      </c>
    </row>
    <row r="28" spans="1:9" s="9" customFormat="1" x14ac:dyDescent="0.25">
      <c r="A28" s="14">
        <v>26</v>
      </c>
      <c r="B28" s="24">
        <v>1</v>
      </c>
      <c r="C28" s="25">
        <v>135600</v>
      </c>
      <c r="D28" s="28">
        <v>163662</v>
      </c>
      <c r="E28" s="10">
        <f t="shared" si="0"/>
        <v>28062</v>
      </c>
      <c r="F28" s="17">
        <f t="shared" si="1"/>
        <v>0.20694690265486726</v>
      </c>
      <c r="G28" s="22">
        <f t="shared" si="4"/>
        <v>160986.26</v>
      </c>
      <c r="H28" s="20">
        <f t="shared" si="2"/>
        <v>2675.7399999999907</v>
      </c>
      <c r="I28" s="11">
        <f t="shared" si="3"/>
        <v>1.6620921561877333E-2</v>
      </c>
    </row>
    <row r="29" spans="1:9" s="9" customFormat="1" x14ac:dyDescent="0.25">
      <c r="A29" s="14">
        <v>27</v>
      </c>
      <c r="B29" s="24">
        <v>2</v>
      </c>
      <c r="C29" s="25">
        <v>259557</v>
      </c>
      <c r="D29" s="28">
        <v>295864</v>
      </c>
      <c r="E29" s="10">
        <f t="shared" si="0"/>
        <v>36307</v>
      </c>
      <c r="F29" s="17">
        <f t="shared" si="1"/>
        <v>0.13988064278751874</v>
      </c>
      <c r="G29" s="22">
        <f t="shared" si="4"/>
        <v>321972.52</v>
      </c>
      <c r="H29" s="20">
        <f t="shared" si="2"/>
        <v>-26108.520000000019</v>
      </c>
      <c r="I29" s="11">
        <f t="shared" si="3"/>
        <v>-8.1089280538600053E-2</v>
      </c>
    </row>
    <row r="30" spans="1:9" s="9" customFormat="1" x14ac:dyDescent="0.25">
      <c r="A30" s="14">
        <v>28</v>
      </c>
      <c r="B30" s="24">
        <v>2</v>
      </c>
      <c r="C30" s="25">
        <v>260898</v>
      </c>
      <c r="D30" s="28">
        <v>303977</v>
      </c>
      <c r="E30" s="10">
        <f t="shared" si="0"/>
        <v>43079</v>
      </c>
      <c r="F30" s="17">
        <f t="shared" si="1"/>
        <v>0.16511816878626898</v>
      </c>
      <c r="G30" s="22">
        <f t="shared" si="4"/>
        <v>321972.52</v>
      </c>
      <c r="H30" s="20">
        <f t="shared" si="2"/>
        <v>-17995.520000000019</v>
      </c>
      <c r="I30" s="11">
        <f t="shared" si="3"/>
        <v>-5.5891477943521443E-2</v>
      </c>
    </row>
    <row r="31" spans="1:9" s="9" customFormat="1" x14ac:dyDescent="0.25">
      <c r="A31" s="14">
        <v>29</v>
      </c>
      <c r="B31" s="24">
        <v>1</v>
      </c>
      <c r="C31" s="25">
        <v>133152</v>
      </c>
      <c r="D31" s="28">
        <v>157833</v>
      </c>
      <c r="E31" s="10">
        <f t="shared" si="0"/>
        <v>24681</v>
      </c>
      <c r="F31" s="17">
        <f t="shared" si="1"/>
        <v>0.1853595890410959</v>
      </c>
      <c r="G31" s="22">
        <f t="shared" si="4"/>
        <v>160986.26</v>
      </c>
      <c r="H31" s="20">
        <f t="shared" si="2"/>
        <v>-3153.2600000000093</v>
      </c>
      <c r="I31" s="11">
        <f t="shared" si="3"/>
        <v>-1.9587137436449603E-2</v>
      </c>
    </row>
    <row r="32" spans="1:9" s="9" customFormat="1" x14ac:dyDescent="0.25">
      <c r="A32" s="14">
        <v>30</v>
      </c>
      <c r="B32" s="24">
        <v>1</v>
      </c>
      <c r="C32" s="25">
        <v>135255</v>
      </c>
      <c r="D32" s="28">
        <v>163553</v>
      </c>
      <c r="E32" s="10">
        <f t="shared" si="0"/>
        <v>28298</v>
      </c>
      <c r="F32" s="17">
        <f t="shared" si="1"/>
        <v>0.20921962219511295</v>
      </c>
      <c r="G32" s="22">
        <f t="shared" si="4"/>
        <v>160986.26</v>
      </c>
      <c r="H32" s="20">
        <f t="shared" si="2"/>
        <v>2566.7399999999907</v>
      </c>
      <c r="I32" s="11">
        <f t="shared" si="3"/>
        <v>1.5943845145542177E-2</v>
      </c>
    </row>
    <row r="33" spans="1:9" s="9" customFormat="1" x14ac:dyDescent="0.25">
      <c r="A33" s="14">
        <v>31</v>
      </c>
      <c r="B33" s="24">
        <v>1</v>
      </c>
      <c r="C33" s="25">
        <v>123693</v>
      </c>
      <c r="D33" s="28">
        <v>137416</v>
      </c>
      <c r="E33" s="10">
        <f t="shared" si="0"/>
        <v>13723</v>
      </c>
      <c r="F33" s="17">
        <f t="shared" si="1"/>
        <v>0.11094403078589735</v>
      </c>
      <c r="G33" s="22">
        <f t="shared" si="4"/>
        <v>160986.26</v>
      </c>
      <c r="H33" s="20">
        <f t="shared" si="2"/>
        <v>-23570.260000000009</v>
      </c>
      <c r="I33" s="11">
        <f t="shared" si="3"/>
        <v>-0.14641162543933878</v>
      </c>
    </row>
    <row r="34" spans="1:9" s="9" customFormat="1" x14ac:dyDescent="0.25">
      <c r="A34" s="14">
        <v>32</v>
      </c>
      <c r="B34" s="24">
        <v>1</v>
      </c>
      <c r="C34" s="25">
        <v>130331</v>
      </c>
      <c r="D34" s="28">
        <v>152942</v>
      </c>
      <c r="E34" s="10">
        <f t="shared" si="0"/>
        <v>22611</v>
      </c>
      <c r="F34" s="17">
        <f t="shared" si="1"/>
        <v>0.17348903944571897</v>
      </c>
      <c r="G34" s="22">
        <f t="shared" si="4"/>
        <v>160986.26</v>
      </c>
      <c r="H34" s="20">
        <f t="shared" si="2"/>
        <v>-8044.2600000000093</v>
      </c>
      <c r="I34" s="11">
        <f t="shared" si="3"/>
        <v>-4.9968612228149217E-2</v>
      </c>
    </row>
    <row r="35" spans="1:9" s="9" customFormat="1" x14ac:dyDescent="0.25">
      <c r="A35" s="14">
        <v>33</v>
      </c>
      <c r="B35" s="24">
        <v>1</v>
      </c>
      <c r="C35" s="25">
        <v>122713</v>
      </c>
      <c r="D35" s="28">
        <v>126748</v>
      </c>
      <c r="E35" s="10">
        <f t="shared" si="0"/>
        <v>4035</v>
      </c>
      <c r="F35" s="17">
        <f t="shared" si="1"/>
        <v>3.2881601786281814E-2</v>
      </c>
      <c r="G35" s="22">
        <f t="shared" si="4"/>
        <v>160986.26</v>
      </c>
      <c r="H35" s="20">
        <f t="shared" si="2"/>
        <v>-34238.260000000009</v>
      </c>
      <c r="I35" s="11">
        <f t="shared" si="3"/>
        <v>-0.21267815029680176</v>
      </c>
    </row>
    <row r="36" spans="1:9" s="9" customFormat="1" x14ac:dyDescent="0.25">
      <c r="A36" s="14">
        <v>34</v>
      </c>
      <c r="B36" s="24">
        <v>1</v>
      </c>
      <c r="C36" s="25">
        <v>130916</v>
      </c>
      <c r="D36" s="28">
        <v>237330</v>
      </c>
      <c r="E36" s="10">
        <f t="shared" si="0"/>
        <v>106414</v>
      </c>
      <c r="F36" s="17">
        <f t="shared" si="1"/>
        <v>0.81284182223715973</v>
      </c>
      <c r="G36" s="22">
        <f t="shared" si="4"/>
        <v>160986.26</v>
      </c>
      <c r="H36" s="20">
        <f t="shared" si="2"/>
        <v>76343.739999999991</v>
      </c>
      <c r="I36" s="11">
        <f t="shared" si="3"/>
        <v>0.47422519164057841</v>
      </c>
    </row>
    <row r="37" spans="1:9" s="9" customFormat="1" x14ac:dyDescent="0.25">
      <c r="A37" s="14">
        <v>35</v>
      </c>
      <c r="B37" s="24">
        <v>1</v>
      </c>
      <c r="C37" s="25">
        <v>133835</v>
      </c>
      <c r="D37" s="28">
        <v>194254</v>
      </c>
      <c r="E37" s="10">
        <f t="shared" si="0"/>
        <v>60419</v>
      </c>
      <c r="F37" s="17">
        <f t="shared" si="1"/>
        <v>0.45144394216759443</v>
      </c>
      <c r="G37" s="22">
        <f t="shared" si="4"/>
        <v>160986.26</v>
      </c>
      <c r="H37" s="20">
        <f t="shared" si="2"/>
        <v>33267.739999999991</v>
      </c>
      <c r="I37" s="11">
        <f t="shared" si="3"/>
        <v>0.20664956127311729</v>
      </c>
    </row>
    <row r="38" spans="1:9" s="9" customFormat="1" x14ac:dyDescent="0.25">
      <c r="A38" s="14">
        <v>36</v>
      </c>
      <c r="B38" s="24">
        <v>1</v>
      </c>
      <c r="C38" s="25">
        <v>135819</v>
      </c>
      <c r="D38" s="28">
        <v>225783</v>
      </c>
      <c r="E38" s="10">
        <f t="shared" si="0"/>
        <v>89964</v>
      </c>
      <c r="F38" s="17">
        <f t="shared" si="1"/>
        <v>0.6623815519183619</v>
      </c>
      <c r="G38" s="22">
        <f t="shared" si="4"/>
        <v>160986.26</v>
      </c>
      <c r="H38" s="20">
        <f t="shared" si="2"/>
        <v>64796.739999999991</v>
      </c>
      <c r="I38" s="11">
        <f t="shared" si="3"/>
        <v>0.40249857348074292</v>
      </c>
    </row>
    <row r="39" spans="1:9" s="9" customFormat="1" x14ac:dyDescent="0.25">
      <c r="A39" s="14">
        <v>37</v>
      </c>
      <c r="B39" s="24">
        <v>1</v>
      </c>
      <c r="C39" s="25">
        <v>129534</v>
      </c>
      <c r="D39" s="28">
        <v>145792</v>
      </c>
      <c r="E39" s="10">
        <f t="shared" si="0"/>
        <v>16258</v>
      </c>
      <c r="F39" s="17">
        <f t="shared" si="1"/>
        <v>0.12551144873160713</v>
      </c>
      <c r="G39" s="22">
        <f t="shared" si="4"/>
        <v>160986.26</v>
      </c>
      <c r="H39" s="20">
        <f t="shared" si="2"/>
        <v>-15194.260000000009</v>
      </c>
      <c r="I39" s="11">
        <f t="shared" si="3"/>
        <v>-9.4382340455638938E-2</v>
      </c>
    </row>
    <row r="40" spans="1:9" s="9" customFormat="1" x14ac:dyDescent="0.25">
      <c r="A40" s="14">
        <v>38</v>
      </c>
      <c r="B40" s="24">
        <v>1</v>
      </c>
      <c r="C40" s="25">
        <v>135718</v>
      </c>
      <c r="D40" s="28">
        <v>164951</v>
      </c>
      <c r="E40" s="10">
        <f t="shared" si="0"/>
        <v>29233</v>
      </c>
      <c r="F40" s="17">
        <f t="shared" si="1"/>
        <v>0.21539515760621289</v>
      </c>
      <c r="G40" s="22">
        <f t="shared" si="4"/>
        <v>160986.26</v>
      </c>
      <c r="H40" s="20">
        <f t="shared" si="2"/>
        <v>3964.7399999999907</v>
      </c>
      <c r="I40" s="11">
        <f t="shared" si="3"/>
        <v>2.4627816063308699E-2</v>
      </c>
    </row>
    <row r="41" spans="1:9" s="9" customFormat="1" x14ac:dyDescent="0.25">
      <c r="A41" s="14">
        <v>39</v>
      </c>
      <c r="B41" s="24">
        <v>1</v>
      </c>
      <c r="C41" s="25">
        <v>135155</v>
      </c>
      <c r="D41" s="28">
        <v>165829</v>
      </c>
      <c r="E41" s="10">
        <f t="shared" si="0"/>
        <v>30674</v>
      </c>
      <c r="F41" s="17">
        <f t="shared" si="1"/>
        <v>0.22695423772705411</v>
      </c>
      <c r="G41" s="22">
        <f t="shared" si="4"/>
        <v>160986.26</v>
      </c>
      <c r="H41" s="20">
        <f t="shared" si="2"/>
        <v>4842.7399999999907</v>
      </c>
      <c r="I41" s="11">
        <f t="shared" si="3"/>
        <v>3.0081697655439603E-2</v>
      </c>
    </row>
    <row r="42" spans="1:9" s="9" customFormat="1" x14ac:dyDescent="0.25">
      <c r="A42" s="14">
        <v>40</v>
      </c>
      <c r="B42" s="24">
        <v>1</v>
      </c>
      <c r="C42" s="25">
        <v>129797</v>
      </c>
      <c r="D42" s="28">
        <v>145629</v>
      </c>
      <c r="E42" s="10">
        <f t="shared" si="0"/>
        <v>15832</v>
      </c>
      <c r="F42" s="17">
        <f t="shared" si="1"/>
        <v>0.12197508416989607</v>
      </c>
      <c r="G42" s="22">
        <f t="shared" si="4"/>
        <v>160986.26</v>
      </c>
      <c r="H42" s="20">
        <f t="shared" si="2"/>
        <v>-15357.260000000009</v>
      </c>
      <c r="I42" s="11">
        <f t="shared" si="3"/>
        <v>-9.5394849225020867E-2</v>
      </c>
    </row>
    <row r="43" spans="1:9" s="9" customFormat="1" x14ac:dyDescent="0.25">
      <c r="A43" s="14">
        <v>41</v>
      </c>
      <c r="B43" s="24">
        <v>1</v>
      </c>
      <c r="C43" s="25">
        <v>133796</v>
      </c>
      <c r="D43" s="28">
        <v>134278</v>
      </c>
      <c r="E43" s="10">
        <f t="shared" si="0"/>
        <v>482</v>
      </c>
      <c r="F43" s="17">
        <f t="shared" si="1"/>
        <v>3.6024993273341506E-3</v>
      </c>
      <c r="G43" s="22">
        <f t="shared" si="4"/>
        <v>160986.26</v>
      </c>
      <c r="H43" s="20">
        <f t="shared" si="2"/>
        <v>-26708.260000000009</v>
      </c>
      <c r="I43" s="11">
        <f t="shared" si="3"/>
        <v>-0.16590397217750141</v>
      </c>
    </row>
    <row r="44" spans="1:9" s="9" customFormat="1" ht="16.5" thickBot="1" x14ac:dyDescent="0.3">
      <c r="A44" s="15">
        <v>42</v>
      </c>
      <c r="B44" s="26">
        <v>1</v>
      </c>
      <c r="C44" s="27">
        <v>134742</v>
      </c>
      <c r="D44" s="29">
        <v>171046</v>
      </c>
      <c r="E44" s="12">
        <f t="shared" si="0"/>
        <v>36304</v>
      </c>
      <c r="F44" s="18">
        <f t="shared" si="1"/>
        <v>0.26943343575128764</v>
      </c>
      <c r="G44" s="23">
        <f t="shared" si="4"/>
        <v>160986.26</v>
      </c>
      <c r="H44" s="21">
        <f t="shared" si="2"/>
        <v>10059.739999999991</v>
      </c>
      <c r="I44" s="13">
        <f t="shared" si="3"/>
        <v>6.2488189985903081E-2</v>
      </c>
    </row>
    <row r="45" spans="1:9" s="9" customFormat="1" x14ac:dyDescent="0.25">
      <c r="A45" s="7" t="s">
        <v>6</v>
      </c>
      <c r="B45" s="4">
        <f>SUM(B3:B44)</f>
        <v>50</v>
      </c>
      <c r="C45" s="6">
        <f>SUM(C3:C44)</f>
        <v>6628637</v>
      </c>
      <c r="D45" s="6">
        <f>SUM(D3:D44)</f>
        <v>8049313</v>
      </c>
      <c r="E45" s="1"/>
      <c r="F45" s="1"/>
      <c r="G45" s="8">
        <f>SUM(G3:G44)</f>
        <v>8049312.9999999963</v>
      </c>
      <c r="H45" s="1"/>
      <c r="I45" s="1"/>
    </row>
    <row r="46" spans="1:9" s="9" customFormat="1" x14ac:dyDescent="0.25">
      <c r="A46" s="4"/>
      <c r="B46" s="4"/>
      <c r="C46" s="1"/>
      <c r="D46" s="1"/>
      <c r="E46" s="1"/>
      <c r="F46" s="1"/>
      <c r="G46" s="1"/>
      <c r="H46" s="1"/>
      <c r="I46" s="1"/>
    </row>
    <row r="47" spans="1:9" s="9" customFormat="1" x14ac:dyDescent="0.25">
      <c r="A47" s="4"/>
      <c r="B47" s="4"/>
      <c r="C47" s="1"/>
      <c r="D47" s="1"/>
      <c r="E47" s="1"/>
    </row>
    <row r="48" spans="1:9" s="9" customFormat="1" x14ac:dyDescent="0.25">
      <c r="A48" s="4"/>
      <c r="B48" s="4"/>
      <c r="C48" s="1"/>
      <c r="D48" s="1"/>
      <c r="E48" s="1"/>
      <c r="F48" s="1"/>
      <c r="G48" s="1"/>
      <c r="H48" s="1"/>
      <c r="I48" s="1"/>
    </row>
    <row r="49" spans="1:9" s="9" customFormat="1" x14ac:dyDescent="0.25">
      <c r="A49" s="4"/>
      <c r="B49" s="4"/>
      <c r="C49" s="1"/>
      <c r="D49" s="1"/>
      <c r="E49" s="1"/>
      <c r="F49" s="1"/>
      <c r="G49" s="1"/>
      <c r="H49" s="1"/>
      <c r="I49" s="1"/>
    </row>
    <row r="50" spans="1:9" s="9" customFormat="1" x14ac:dyDescent="0.25">
      <c r="A50" s="4"/>
      <c r="B50" s="4"/>
      <c r="C50" s="1"/>
      <c r="D50" s="1"/>
      <c r="E50" s="1"/>
      <c r="F50" s="1"/>
      <c r="G50" s="1"/>
      <c r="H50" s="1"/>
      <c r="I50" s="1"/>
    </row>
    <row r="51" spans="1:9" s="9" customFormat="1" x14ac:dyDescent="0.25">
      <c r="A51" s="4"/>
      <c r="B51" s="4"/>
      <c r="C51" s="1"/>
      <c r="D51" s="1"/>
      <c r="E51" s="1"/>
      <c r="F51" s="1"/>
      <c r="G51" s="1"/>
      <c r="H51" s="1"/>
      <c r="I51" s="1"/>
    </row>
    <row r="52" spans="1:9" s="9" customFormat="1" x14ac:dyDescent="0.25">
      <c r="A52" s="4"/>
      <c r="B52" s="4"/>
      <c r="C52" s="1"/>
      <c r="D52" s="1"/>
      <c r="E52" s="1"/>
      <c r="F52" s="1"/>
      <c r="G52" s="1"/>
      <c r="H52" s="1"/>
      <c r="I52" s="1"/>
    </row>
    <row r="53" spans="1:9" s="9" customFormat="1" x14ac:dyDescent="0.25">
      <c r="A53" s="4"/>
      <c r="B53" s="4"/>
      <c r="C53" s="1"/>
      <c r="D53" s="1"/>
      <c r="E53" s="1"/>
      <c r="F53" s="1"/>
      <c r="G53" s="1"/>
      <c r="H53" s="1"/>
      <c r="I53" s="1"/>
    </row>
    <row r="54" spans="1:9" s="9" customFormat="1" x14ac:dyDescent="0.25">
      <c r="A54" s="4"/>
      <c r="B54" s="4"/>
      <c r="C54" s="1"/>
      <c r="D54" s="1"/>
      <c r="E54" s="1"/>
      <c r="F54" s="1"/>
      <c r="G54" s="1"/>
      <c r="H54" s="1"/>
      <c r="I54" s="1"/>
    </row>
    <row r="55" spans="1:9" s="9" customFormat="1" x14ac:dyDescent="0.25">
      <c r="A55" s="4"/>
      <c r="B55" s="4"/>
      <c r="C55" s="1"/>
      <c r="D55" s="1"/>
      <c r="E55" s="1"/>
      <c r="F55" s="1"/>
      <c r="G55" s="1"/>
      <c r="H55" s="1"/>
      <c r="I55" s="1"/>
    </row>
    <row r="56" spans="1:9" s="9" customFormat="1" x14ac:dyDescent="0.25">
      <c r="A56" s="4"/>
      <c r="B56" s="4"/>
      <c r="C56" s="1"/>
      <c r="D56" s="1"/>
      <c r="E56" s="1"/>
      <c r="F56" s="1"/>
      <c r="G56" s="1"/>
      <c r="H56" s="1"/>
      <c r="I56" s="1"/>
    </row>
    <row r="57" spans="1:9" s="9" customFormat="1" x14ac:dyDescent="0.25">
      <c r="A57" s="4"/>
      <c r="B57" s="4"/>
      <c r="C57" s="1"/>
      <c r="D57" s="1"/>
      <c r="E57" s="1"/>
      <c r="F57" s="1"/>
      <c r="G57" s="1"/>
      <c r="H57" s="1"/>
      <c r="I57" s="1"/>
    </row>
    <row r="58" spans="1:9" s="9" customFormat="1" x14ac:dyDescent="0.25">
      <c r="A58" s="4"/>
      <c r="B58" s="4"/>
      <c r="C58" s="1"/>
      <c r="D58" s="1"/>
      <c r="E58" s="1"/>
      <c r="F58" s="1"/>
      <c r="G58" s="1"/>
      <c r="H58" s="1"/>
      <c r="I58" s="1"/>
    </row>
    <row r="59" spans="1:9" s="9" customFormat="1" x14ac:dyDescent="0.25">
      <c r="A59" s="4"/>
      <c r="B59" s="4"/>
      <c r="C59" s="1"/>
      <c r="D59" s="1"/>
      <c r="E59" s="1"/>
      <c r="F59" s="1"/>
      <c r="G59" s="1"/>
      <c r="H59" s="1"/>
      <c r="I59" s="1"/>
    </row>
    <row r="60" spans="1:9" s="9" customFormat="1" x14ac:dyDescent="0.25">
      <c r="A60" s="4"/>
      <c r="B60" s="4"/>
      <c r="C60" s="1"/>
      <c r="D60" s="1"/>
      <c r="E60" s="1"/>
      <c r="F60" s="1"/>
      <c r="G60" s="1"/>
      <c r="H60" s="1"/>
      <c r="I60" s="1"/>
    </row>
    <row r="61" spans="1:9" s="9" customFormat="1" x14ac:dyDescent="0.25">
      <c r="A61" s="4"/>
      <c r="B61" s="4"/>
      <c r="C61" s="1"/>
      <c r="D61" s="1"/>
      <c r="E61" s="1"/>
      <c r="F61" s="1"/>
      <c r="G61" s="1"/>
      <c r="H61" s="1"/>
      <c r="I61" s="1"/>
    </row>
    <row r="62" spans="1:9" s="9" customFormat="1" x14ac:dyDescent="0.25">
      <c r="A62" s="4"/>
      <c r="B62" s="4"/>
      <c r="C62" s="1"/>
      <c r="D62" s="1"/>
      <c r="E62" s="1"/>
      <c r="F62" s="1"/>
      <c r="G62" s="1"/>
      <c r="H62" s="1"/>
      <c r="I62" s="1"/>
    </row>
    <row r="63" spans="1:9" s="9" customFormat="1" x14ac:dyDescent="0.25">
      <c r="A63" s="4"/>
      <c r="B63" s="4"/>
      <c r="C63" s="1"/>
      <c r="D63" s="1"/>
      <c r="E63" s="1"/>
      <c r="F63" s="1"/>
      <c r="G63" s="1"/>
      <c r="H63" s="1"/>
      <c r="I63" s="1"/>
    </row>
    <row r="64" spans="1:9" s="9" customFormat="1" x14ac:dyDescent="0.25">
      <c r="A64" s="4"/>
      <c r="B64" s="4"/>
      <c r="C64" s="1"/>
      <c r="D64" s="1"/>
      <c r="E64" s="1"/>
      <c r="F64" s="1"/>
      <c r="G64" s="1"/>
      <c r="H64" s="1"/>
      <c r="I64" s="1"/>
    </row>
    <row r="65" spans="1:9" s="9" customFormat="1" x14ac:dyDescent="0.25">
      <c r="A65" s="4"/>
      <c r="B65" s="4"/>
      <c r="C65" s="1"/>
      <c r="D65" s="1"/>
      <c r="E65" s="1"/>
      <c r="F65" s="1"/>
      <c r="G65" s="1"/>
      <c r="H65" s="1"/>
      <c r="I65" s="1"/>
    </row>
    <row r="66" spans="1:9" s="9" customFormat="1" x14ac:dyDescent="0.25">
      <c r="A66" s="4"/>
      <c r="B66" s="4"/>
      <c r="C66" s="1"/>
      <c r="D66" s="1"/>
      <c r="E66" s="1"/>
      <c r="F66" s="1"/>
      <c r="G66" s="1"/>
      <c r="H66" s="1"/>
      <c r="I66" s="1"/>
    </row>
    <row r="67" spans="1:9" s="9" customFormat="1" x14ac:dyDescent="0.25">
      <c r="A67" s="4"/>
      <c r="B67" s="4"/>
      <c r="C67" s="1"/>
      <c r="D67" s="1"/>
      <c r="E67" s="1"/>
      <c r="F67" s="1"/>
      <c r="G67" s="1"/>
      <c r="H67" s="1"/>
      <c r="I67" s="1"/>
    </row>
    <row r="68" spans="1:9" s="9" customFormat="1" x14ac:dyDescent="0.25">
      <c r="A68" s="4"/>
      <c r="B68" s="4"/>
      <c r="C68" s="1"/>
      <c r="D68" s="1"/>
      <c r="E68" s="1"/>
      <c r="F68" s="1"/>
      <c r="G68" s="1"/>
      <c r="H68" s="1"/>
      <c r="I68" s="1"/>
    </row>
    <row r="69" spans="1:9" s="9" customFormat="1" x14ac:dyDescent="0.25">
      <c r="A69" s="4"/>
      <c r="B69" s="4"/>
      <c r="C69" s="1"/>
      <c r="D69" s="1"/>
      <c r="E69" s="1"/>
      <c r="F69" s="1"/>
      <c r="G69" s="1"/>
      <c r="H69" s="1"/>
      <c r="I69" s="1"/>
    </row>
    <row r="70" spans="1:9" s="9" customFormat="1" x14ac:dyDescent="0.25">
      <c r="A70" s="4"/>
      <c r="B70" s="4"/>
      <c r="C70" s="1"/>
      <c r="D70" s="1"/>
      <c r="E70" s="1"/>
      <c r="F70" s="1"/>
      <c r="G70" s="1"/>
      <c r="H70" s="1"/>
      <c r="I70" s="1"/>
    </row>
    <row r="71" spans="1:9" s="9" customFormat="1" x14ac:dyDescent="0.25">
      <c r="A71" s="4"/>
      <c r="B71" s="4"/>
      <c r="C71" s="1"/>
      <c r="D71" s="1"/>
      <c r="E71" s="1"/>
      <c r="F71" s="1"/>
      <c r="G71" s="1"/>
      <c r="H71" s="1"/>
      <c r="I71" s="1"/>
    </row>
    <row r="72" spans="1:9" s="9" customFormat="1" x14ac:dyDescent="0.25">
      <c r="A72" s="4"/>
      <c r="B72" s="4"/>
      <c r="C72" s="1"/>
      <c r="D72" s="1"/>
      <c r="E72" s="1"/>
      <c r="F72" s="1"/>
      <c r="G72" s="1"/>
      <c r="H72" s="1"/>
      <c r="I72" s="1"/>
    </row>
    <row r="73" spans="1:9" s="9" customFormat="1" x14ac:dyDescent="0.25">
      <c r="A73" s="4"/>
      <c r="B73" s="4"/>
      <c r="C73" s="1"/>
      <c r="D73" s="1"/>
      <c r="E73" s="1"/>
      <c r="F73" s="1"/>
      <c r="G73" s="1"/>
      <c r="H73" s="1"/>
      <c r="I73" s="1"/>
    </row>
    <row r="74" spans="1:9" s="9" customFormat="1" x14ac:dyDescent="0.25">
      <c r="A74" s="4"/>
      <c r="B74" s="4"/>
      <c r="C74" s="1"/>
      <c r="D74" s="1"/>
      <c r="E74" s="1"/>
      <c r="F74" s="1"/>
      <c r="G74" s="1"/>
      <c r="H74" s="1"/>
      <c r="I74" s="1"/>
    </row>
    <row r="75" spans="1:9" s="9" customFormat="1" x14ac:dyDescent="0.25">
      <c r="A75" s="4"/>
      <c r="B75" s="4"/>
      <c r="C75" s="1"/>
      <c r="D75" s="1"/>
      <c r="E75" s="1"/>
      <c r="F75" s="1"/>
      <c r="G75" s="1"/>
      <c r="H75" s="1"/>
      <c r="I75" s="1"/>
    </row>
    <row r="76" spans="1:9" s="9" customFormat="1" x14ac:dyDescent="0.25">
      <c r="A76" s="4"/>
      <c r="B76" s="4"/>
      <c r="C76" s="1"/>
      <c r="D76" s="1"/>
      <c r="E76" s="1"/>
      <c r="F76" s="1"/>
      <c r="G76" s="1"/>
      <c r="H76" s="1"/>
      <c r="I76" s="1"/>
    </row>
    <row r="77" spans="1:9" s="9" customFormat="1" x14ac:dyDescent="0.25">
      <c r="A77" s="4"/>
      <c r="B77" s="4"/>
      <c r="C77" s="1"/>
      <c r="D77" s="1"/>
      <c r="E77" s="1"/>
      <c r="F77" s="1"/>
      <c r="G77" s="1"/>
      <c r="H77" s="1"/>
      <c r="I77" s="1"/>
    </row>
    <row r="78" spans="1:9" s="9" customFormat="1" x14ac:dyDescent="0.25">
      <c r="A78" s="4"/>
      <c r="B78" s="4"/>
      <c r="C78" s="1"/>
      <c r="D78" s="1"/>
      <c r="E78" s="1"/>
      <c r="F78" s="1"/>
      <c r="G78" s="1"/>
      <c r="H78" s="1"/>
      <c r="I78" s="1"/>
    </row>
    <row r="79" spans="1:9" s="9" customFormat="1" x14ac:dyDescent="0.25">
      <c r="A79" s="4"/>
      <c r="B79" s="4"/>
      <c r="C79" s="1"/>
      <c r="D79" s="1"/>
      <c r="E79" s="1"/>
      <c r="F79" s="1"/>
      <c r="G79" s="1"/>
      <c r="H79" s="1"/>
      <c r="I79" s="1"/>
    </row>
    <row r="80" spans="1:9" s="9" customFormat="1" x14ac:dyDescent="0.25">
      <c r="A80" s="4"/>
      <c r="B80" s="4"/>
      <c r="C80" s="1"/>
      <c r="D80" s="1"/>
      <c r="E80" s="1"/>
      <c r="F80" s="1"/>
      <c r="G80" s="1"/>
      <c r="H80" s="1"/>
      <c r="I80" s="1"/>
    </row>
    <row r="81" spans="1:9" s="9" customFormat="1" x14ac:dyDescent="0.25">
      <c r="A81" s="4"/>
      <c r="B81" s="4"/>
      <c r="C81" s="1"/>
      <c r="D81" s="1"/>
      <c r="E81" s="1"/>
      <c r="F81" s="1"/>
      <c r="G81" s="1"/>
      <c r="H81" s="1"/>
      <c r="I81" s="1"/>
    </row>
    <row r="82" spans="1:9" s="9" customFormat="1" x14ac:dyDescent="0.25">
      <c r="A82" s="4"/>
      <c r="B82" s="4"/>
      <c r="C82" s="1"/>
      <c r="D82" s="1"/>
      <c r="E82" s="1"/>
      <c r="F82" s="1"/>
      <c r="G82" s="1"/>
      <c r="H82" s="1"/>
      <c r="I82" s="1"/>
    </row>
    <row r="83" spans="1:9" s="9" customFormat="1" x14ac:dyDescent="0.25">
      <c r="A83" s="4"/>
      <c r="B83" s="4"/>
      <c r="C83" s="1"/>
      <c r="D83" s="1"/>
      <c r="E83" s="1"/>
      <c r="F83" s="1"/>
      <c r="G83" s="1"/>
      <c r="H83" s="1"/>
      <c r="I83" s="1"/>
    </row>
    <row r="84" spans="1:9" s="9" customFormat="1" x14ac:dyDescent="0.25">
      <c r="A84" s="4"/>
      <c r="B84" s="4"/>
      <c r="C84" s="1"/>
      <c r="D84" s="1"/>
      <c r="E84" s="1"/>
      <c r="F84" s="1"/>
      <c r="G84" s="1"/>
      <c r="H84" s="1"/>
      <c r="I84" s="1"/>
    </row>
    <row r="85" spans="1:9" s="9" customFormat="1" x14ac:dyDescent="0.25">
      <c r="A85" s="4"/>
      <c r="B85" s="4"/>
      <c r="C85" s="1"/>
      <c r="D85" s="1"/>
      <c r="E85" s="1"/>
      <c r="F85" s="1"/>
      <c r="G85" s="1"/>
      <c r="H85" s="1"/>
      <c r="I85" s="1"/>
    </row>
    <row r="86" spans="1:9" s="9" customFormat="1" x14ac:dyDescent="0.25">
      <c r="A86" s="4"/>
      <c r="B86" s="4"/>
      <c r="C86" s="1"/>
      <c r="D86" s="1"/>
      <c r="E86" s="1"/>
      <c r="F86" s="1"/>
      <c r="G86" s="1"/>
      <c r="H86" s="1"/>
      <c r="I86" s="1"/>
    </row>
    <row r="87" spans="1:9" s="9" customFormat="1" x14ac:dyDescent="0.25">
      <c r="A87" s="4"/>
      <c r="B87" s="4"/>
      <c r="C87" s="1"/>
      <c r="D87" s="1"/>
      <c r="E87" s="1"/>
      <c r="F87" s="1"/>
      <c r="G87" s="1"/>
      <c r="H87" s="1"/>
      <c r="I87" s="1"/>
    </row>
    <row r="88" spans="1:9" s="9" customFormat="1" x14ac:dyDescent="0.25">
      <c r="A88" s="4"/>
      <c r="B88" s="4"/>
      <c r="C88" s="1"/>
      <c r="D88" s="1"/>
      <c r="E88" s="1"/>
      <c r="F88" s="1"/>
      <c r="G88" s="1"/>
      <c r="H88" s="1"/>
      <c r="I88" s="1"/>
    </row>
    <row r="89" spans="1:9" s="9" customFormat="1" x14ac:dyDescent="0.25">
      <c r="A89" s="4"/>
      <c r="B89" s="4"/>
      <c r="C89" s="1"/>
      <c r="D89" s="1"/>
      <c r="E89" s="1"/>
      <c r="F89" s="1"/>
      <c r="G89" s="1"/>
      <c r="H89" s="1"/>
      <c r="I89" s="1"/>
    </row>
    <row r="90" spans="1:9" s="9" customFormat="1" x14ac:dyDescent="0.25">
      <c r="A90" s="4"/>
      <c r="B90" s="4"/>
      <c r="C90" s="1"/>
      <c r="D90" s="1"/>
      <c r="E90" s="1"/>
      <c r="F90" s="1"/>
      <c r="G90" s="1"/>
      <c r="H90" s="1"/>
      <c r="I90" s="1"/>
    </row>
    <row r="91" spans="1:9" s="9" customFormat="1" x14ac:dyDescent="0.25">
      <c r="A91" s="4"/>
      <c r="B91" s="4"/>
      <c r="C91" s="1"/>
      <c r="D91" s="1"/>
      <c r="E91" s="1"/>
      <c r="F91" s="1"/>
      <c r="G91" s="1"/>
      <c r="H91" s="1"/>
      <c r="I91" s="1"/>
    </row>
    <row r="92" spans="1:9" s="9" customFormat="1" x14ac:dyDescent="0.25">
      <c r="A92" s="4"/>
      <c r="B92" s="4"/>
      <c r="C92" s="1"/>
      <c r="D92" s="1"/>
      <c r="E92" s="1"/>
      <c r="F92" s="1"/>
      <c r="G92" s="1"/>
      <c r="H92" s="1"/>
      <c r="I92" s="1"/>
    </row>
    <row r="93" spans="1:9" s="9" customFormat="1" x14ac:dyDescent="0.25">
      <c r="A93" s="4"/>
      <c r="B93" s="4"/>
      <c r="C93" s="1"/>
      <c r="D93" s="1"/>
      <c r="E93" s="1"/>
      <c r="F93" s="1"/>
      <c r="G93" s="1"/>
      <c r="H93" s="1"/>
      <c r="I93" s="1"/>
    </row>
    <row r="94" spans="1:9" s="9" customFormat="1" x14ac:dyDescent="0.25">
      <c r="A94" s="4"/>
      <c r="B94" s="4"/>
      <c r="C94" s="1"/>
      <c r="D94" s="1"/>
      <c r="E94" s="1"/>
      <c r="F94" s="1"/>
      <c r="G94" s="1"/>
      <c r="H94" s="1"/>
      <c r="I94" s="1"/>
    </row>
    <row r="95" spans="1:9" s="9" customFormat="1" x14ac:dyDescent="0.25">
      <c r="A95" s="4"/>
      <c r="B95" s="4"/>
      <c r="C95" s="1"/>
      <c r="D95" s="1"/>
      <c r="E95" s="1"/>
      <c r="F95" s="1"/>
      <c r="G95" s="1"/>
      <c r="H95" s="1"/>
      <c r="I95" s="1"/>
    </row>
    <row r="96" spans="1:9" s="9" customFormat="1" x14ac:dyDescent="0.25">
      <c r="A96" s="4"/>
      <c r="B96" s="4"/>
      <c r="C96" s="1"/>
      <c r="D96" s="1"/>
      <c r="E96" s="1"/>
      <c r="F96" s="1"/>
      <c r="G96" s="1"/>
      <c r="H96" s="1"/>
      <c r="I96" s="1"/>
    </row>
    <row r="97" spans="1:9" s="9" customFormat="1" x14ac:dyDescent="0.25">
      <c r="A97" s="4"/>
      <c r="B97" s="4"/>
      <c r="C97" s="1"/>
      <c r="D97" s="1"/>
      <c r="E97" s="1"/>
      <c r="F97" s="1"/>
      <c r="G97" s="1"/>
      <c r="H97" s="1"/>
      <c r="I97" s="1"/>
    </row>
    <row r="98" spans="1:9" s="9" customFormat="1" x14ac:dyDescent="0.25">
      <c r="A98" s="4"/>
      <c r="B98" s="4"/>
      <c r="C98" s="1"/>
      <c r="D98" s="1"/>
      <c r="E98" s="1"/>
      <c r="F98" s="1"/>
      <c r="G98" s="1"/>
      <c r="H98" s="1"/>
      <c r="I98" s="1"/>
    </row>
    <row r="99" spans="1:9" s="9" customFormat="1" x14ac:dyDescent="0.25">
      <c r="A99" s="4"/>
      <c r="B99" s="4"/>
      <c r="C99" s="1"/>
      <c r="D99" s="1"/>
      <c r="E99" s="1"/>
      <c r="F99" s="1"/>
      <c r="G99" s="1"/>
      <c r="H99" s="1"/>
      <c r="I99" s="1"/>
    </row>
    <row r="100" spans="1:9" s="9" customFormat="1" x14ac:dyDescent="0.25">
      <c r="A100" s="4"/>
      <c r="B100" s="4"/>
      <c r="C100" s="1"/>
      <c r="D100" s="1"/>
      <c r="E100" s="1"/>
      <c r="F100" s="1"/>
      <c r="G100" s="1"/>
      <c r="H100" s="1"/>
      <c r="I100" s="1"/>
    </row>
    <row r="101" spans="1:9" s="9" customFormat="1" x14ac:dyDescent="0.25">
      <c r="A101" s="4"/>
      <c r="B101" s="4"/>
      <c r="C101" s="1"/>
      <c r="D101" s="1"/>
      <c r="E101" s="1"/>
      <c r="F101" s="1"/>
      <c r="G101" s="1"/>
      <c r="H101" s="1"/>
      <c r="I101" s="1"/>
    </row>
  </sheetData>
  <mergeCells count="4">
    <mergeCell ref="C1:D1"/>
    <mergeCell ref="E1:F1"/>
    <mergeCell ref="H1:I1"/>
    <mergeCell ref="G1:G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Senate Districts&amp;14
Deviation from Ideal Population using 2000 Census Population Counts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2011-01-18T19:35:16Z</cp:lastPrinted>
  <dcterms:created xsi:type="dcterms:W3CDTF">2011-01-18T18:07:57Z</dcterms:created>
  <dcterms:modified xsi:type="dcterms:W3CDTF">2022-12-09T13:56:13Z</dcterms:modified>
</cp:coreProperties>
</file>